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blinkova.jana\Desktop\VŘ\III37440 Těchov – Vavřinec\SOUPIS PRACÍ\"/>
    </mc:Choice>
  </mc:AlternateContent>
  <bookViews>
    <workbookView xWindow="0" yWindow="0" windowWidth="0" windowHeight="0" activeTab="4"/>
  </bookViews>
  <sheets>
    <sheet name="SO 000Ostatní" sheetId="2" r:id="rId1"/>
    <sheet name="SO 000Vedlejší" sheetId="3" r:id="rId2"/>
    <sheet name="SO 101" sheetId="4" r:id="rId3"/>
    <sheet name="SO 102" sheetId="5" r:id="rId4"/>
    <sheet name="SO 181" sheetId="6" r:id="rId5"/>
  </sheets>
  <calcPr/>
</workbook>
</file>

<file path=xl/calcChain.xml><?xml version="1.0" encoding="utf-8"?>
<calcChain xmlns="http://schemas.openxmlformats.org/spreadsheetml/2006/main">
  <c i="6" l="1" r="I3"/>
  <c r="I8"/>
  <c r="O9"/>
  <c r="I9"/>
  <c i="5" r="I3"/>
  <c r="I55"/>
  <c r="O71"/>
  <c r="I71"/>
  <c r="O67"/>
  <c r="I67"/>
  <c r="O63"/>
  <c r="I63"/>
  <c r="O60"/>
  <c r="I60"/>
  <c r="O56"/>
  <c r="I56"/>
  <c r="I34"/>
  <c r="O51"/>
  <c r="I51"/>
  <c r="O47"/>
  <c r="I47"/>
  <c r="O43"/>
  <c r="I43"/>
  <c r="O39"/>
  <c r="I39"/>
  <c r="O35"/>
  <c r="I35"/>
  <c r="I17"/>
  <c r="O30"/>
  <c r="I30"/>
  <c r="O26"/>
  <c r="I26"/>
  <c r="O22"/>
  <c r="I22"/>
  <c r="O18"/>
  <c r="I18"/>
  <c r="I8"/>
  <c r="O13"/>
  <c r="I13"/>
  <c r="O9"/>
  <c r="I9"/>
  <c i="4" r="I3"/>
  <c r="I72"/>
  <c r="O98"/>
  <c r="I98"/>
  <c r="O94"/>
  <c r="I94"/>
  <c r="O91"/>
  <c r="I91"/>
  <c r="O88"/>
  <c r="I88"/>
  <c r="O84"/>
  <c r="I84"/>
  <c r="O80"/>
  <c r="I80"/>
  <c r="O77"/>
  <c r="I77"/>
  <c r="O73"/>
  <c r="I73"/>
  <c r="I59"/>
  <c r="O68"/>
  <c r="I68"/>
  <c r="O64"/>
  <c r="I64"/>
  <c r="O60"/>
  <c r="I60"/>
  <c r="I38"/>
  <c r="O55"/>
  <c r="I55"/>
  <c r="O51"/>
  <c r="I51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3" r="I3"/>
  <c r="I9"/>
  <c r="O25"/>
  <c r="I25"/>
  <c r="O22"/>
  <c r="I22"/>
  <c r="O19"/>
  <c r="I19"/>
  <c r="O16"/>
  <c r="I16"/>
  <c r="O13"/>
  <c r="I13"/>
  <c r="O10"/>
  <c r="I10"/>
  <c i="2" r="I3"/>
  <c r="I9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<sst xmlns="http://schemas.openxmlformats.org/spreadsheetml/2006/main">
  <si>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</si>
  <si>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</si>
  <si>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</si>
  <si>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</si>
  <si>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</si>
  <si>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III/37440</t>
  </si>
  <si>
    <t>Těchov - Vavřinec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</si>
  <si>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</si>
  <si>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</si>
  <si>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</si>
  <si>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</si>
  <si>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</si>
  <si>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</si>
  <si>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</si>
  <si>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</si>
  <si>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</si>
  <si>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</si>
  <si>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</si>
  <si>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</si>
  <si>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</si>
  <si>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</si>
  <si>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</si>
  <si>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</si>
  <si>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</si>
  <si>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</si>
  <si>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</si>
  <si>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</si>
  <si>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</si>
  <si>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</si>
  <si>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</si>
  <si>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</si>
  <si>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</si>
  <si>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</si>
  <si>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</si>
  <si>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</si>
  <si>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</si>
  <si>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TS</t>
  </si>
  <si>
    <t>zahrnuje veškeré náklady spojené s objednatelem požadovanými pracemi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</si>
  <si>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</si>
  <si>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</si>
  <si>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</si>
  <si>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</si>
  <si>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</si>
  <si>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</si>
  <si>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</si>
  <si>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</si>
  <si>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</si>
  <si>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</si>
  <si>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</si>
  <si>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</si>
  <si>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</si>
  <si>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</si>
  <si>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</si>
  <si>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</si>
  <si>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</si>
  <si>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</si>
  <si>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SO 101</t>
  </si>
  <si>
    <t>Silnice III/37440 km 5.340-8.380</t>
  </si>
  <si>
    <t>014102</t>
  </si>
  <si>
    <t>POPLATKY ZA SKLÁDKU</t>
  </si>
  <si>
    <t>T</t>
  </si>
  <si>
    <t>zemina a kamení</t>
  </si>
  <si>
    <t>VV</t>
  </si>
  <si>
    <t>Dle pol. č. 129946, 129957: (11 m *0,12 m2 +41 m *0,19 m2)*2 t/m3 = 18,220 [A]_x000d_
 Dle pol. č. 12922: 2966 m2 *0,1 m *2 t/m3 = 593,200 [B]_x000d_
 Celkem: A+B = 611,420 [C]</t>
  </si>
  <si>
    <t>Položka zahrnuje:
- veškeré poplatky provozovateli skládky související s uložením odpadu na skládce.
Položka nezahrnuje:
- x</t>
  </si>
  <si>
    <t>014132</t>
  </si>
  <si>
    <t>POPLATKY ZA SKLÁDKU TYP S-NO (NEBEZPEČNÝ ODPAD)</t>
  </si>
  <si>
    <t>Poplatek za skládku - nebezpečný odpad</t>
  </si>
  <si>
    <t xml:space="preserve">Dle pol. č. 113728: 12,80 m3 *2,4 t/m3  = 30,720 [A]</t>
  </si>
  <si>
    <t>1</t>
  </si>
  <si>
    <t>Zemní práce</t>
  </si>
  <si>
    <t>113728</t>
  </si>
  <si>
    <t>FRÉZOVÁNÍ ZPEVNĚNÝCH PLOCH ASFALTOVÝCH, ODVOZ DO 20KM</t>
  </si>
  <si>
    <t>M3</t>
  </si>
  <si>
    <t>Frézování napojení ZÚ a KÚ, napojení MK a silnice III/37442, u zastávek BUS, frézování výrazných nerovností stávajícího krytu.
Odvoz a uložení na skládku nebezpečného odpadu.</t>
  </si>
  <si>
    <t xml:space="preserve">"Odměřeno ze situace v programu AutoCAD."_x000d_
 napojení ZÚ a KÚ:    1,5 = 1,500 [A]_x000d_
 napojení MK:             3,0 = 3,000 [B]_x000d_
 napojení III/37442:    2,3 = 2,300 [C]_x000d_
 u zastávek:                1,0 = 1,000 [D]_x000d_
 nerovnosti v trase:      5,0 = 5,000 [E]_x000d_
 Celkem: A+B+C+D+E = 12,800 [F]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</si>
  <si>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</si>
  <si>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11372B</t>
  </si>
  <si>
    <t>FRÉZOVÁNÍ ZPEVNĚNÝCH PLOCH ASFALTOVÝCH - DOPRAVA</t>
  </si>
  <si>
    <t>tkm</t>
  </si>
  <si>
    <t>12,80 m3 *2,4 t/m3 *2 km tkm = 61,440 [A]</t>
  </si>
  <si>
    <t>Položka zahrnuje:
- samostatnou dopravu suti a vybouraných hmot.
Položka nezahrnuje:
- x
Způsob měření:
- množství se určí jako součin hmotnosti [t] a požadované vzdálenosti [km].</t>
  </si>
  <si>
    <t>12922</t>
  </si>
  <si>
    <t>ČIŠTĚNÍ KRAJNIC OD NÁNOSU TL. DO 100MM</t>
  </si>
  <si>
    <t>M2</t>
  </si>
  <si>
    <t>čištění krajnic od nánosu, sejmutí drnu, včetně odvozu na skládku</t>
  </si>
  <si>
    <t>"Odměřeno ze situace v programu AutoCAD."_x000d_
 vlevo: (8+49+317+74+692+368+617+873) m *0,50 m = 1499,000 [A]_x000d_
 vpravo: (4+372+412+717+367+1062) m *0,50 m = 1467,000 [B]_x000d_
 Celkem: A+B = 2966,000 [C]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</si>
  <si>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</si>
  <si>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129946</t>
  </si>
  <si>
    <t>ČIŠTĚNÍ POTRUBÍ DN DO 400MM</t>
  </si>
  <si>
    <t>M</t>
  </si>
  <si>
    <t>Pročištění propustků DN 400, odvoz na skládku</t>
  </si>
  <si>
    <t>"Odměřeno ze situace v programu AutoCAD."_x000d_
 11 = 11,000 [A]</t>
  </si>
  <si>
    <t>129957</t>
  </si>
  <si>
    <t>ČIŠTĚNÍ POTRUBÍ DN DO 500MM</t>
  </si>
  <si>
    <t>pročištění propustků DN 500, odvoz na skládku</t>
  </si>
  <si>
    <t>"Odměřeno ze situace v programu AutoCAD."_x000d_
 9,8+10,9+10,1+10,2 = 41,000 [A]</t>
  </si>
  <si>
    <t>5</t>
  </si>
  <si>
    <t>Komunikace</t>
  </si>
  <si>
    <t>56332</t>
  </si>
  <si>
    <t>VOZOVKOVÉ VRSTVY ZE ŠTĚRKODRTI TL. DO 100MM</t>
  </si>
  <si>
    <t>fr. 0/32</t>
  </si>
  <si>
    <t>"Odměřeno ze situace v programu AutoCAD."_x000d_
 Vlevo: 5,7+4,8+4,9+14,1+18,5+17,6 = 65,600 [A]_x000d_
 Vpravo: 9,2+17,8+5,2+6,2 = 38,400 [B]_x000d_
 Celkem: A+B = 104,000 [C]</t>
  </si>
  <si>
    <t>Položka zahrnuje:
- dodání kameniva předepsané kvality a zrnitosti
- rozprostření a zhutnění vrstvy v předepsané tloušťce
- zřízení vrstvy bez rozlišení šířky, pokládání vrstvy po etapách
Položka nezahrnuje:
- postřiky, nátěry</t>
  </si>
  <si>
    <t>56932</t>
  </si>
  <si>
    <t>ZPEVNĚNÍ KRAJNIC ZE ŠTĚRKODRTI TL. DO 100MM</t>
  </si>
  <si>
    <t>zřízení krajnic ze štěrkodrti, tl. 100 mm, fr. 0/32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</si>
  <si>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</si>
  <si>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572223</t>
  </si>
  <si>
    <t>SPOJOVACÍ POSTŘIK Z EMULZE DO 1,0KG/M2</t>
  </si>
  <si>
    <t>zbytkové mn. asfaltu 0,6 kg/m2</t>
  </si>
  <si>
    <t>"Odměřeno ze situace v programu AutoCAD."_x000d_
 "pod obrusnou a ložnou vrstvu"_x000d_
 2*17133 = 34266,000 [A]_x000d_
 "asfaltové sjezdy"_x000d_
 6,6+9,6 = 16,200 [B]_x000d_
 "napojení místní komunikace"_x000d_
 15,4+10,6 = 26,000 [C]_x000d_
 "napojení silnice III. třídy:"_x000d_
 34,8 = 34,800 [D]_x000d_
 Celkem: A+B+C+D = 34343,000 [E]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</si>
  <si>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</si>
  <si>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574A44</t>
  </si>
  <si>
    <t>ASFALTOVÝ BETON PRO OBRUSNÉ VRSTVY ACO 11+ TL. 50MM</t>
  </si>
  <si>
    <t>"Odměřeno ze situace v programu AutoCAD."_x000d_
 17133 = 17133,000 [A]_x000d_
 "sjezdy"_x000d_
 6,6+9,6 = 16,200 [B]_x000d_
 "napojení místní komunikace"_x000d_
 15,4+10,6 = 26,000 [C]_x000d_
 "napojení silnice III. třídy:"_x000d_
 34,8 = 34,800 [D]_x000d_
 Celkem: A+B+C+D = 17210,000 [E]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</si>
  <si>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</si>
  <si>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574C06</t>
  </si>
  <si>
    <t>ASFALTOVÝ BETON PRO LOŽNÍ VRSTVY ACL 16+, 16S</t>
  </si>
  <si>
    <t>TL. 30 mm_x000d_
bude použita směs ACL 16+, vyrovnání stávajícího profilu</t>
  </si>
  <si>
    <t>"Odměřeno ze situace v programu AutoCAD."_x000d_
 0,03*17133 = 513,990 [A]</t>
  </si>
  <si>
    <t>8</t>
  </si>
  <si>
    <t>Potrubí</t>
  </si>
  <si>
    <t>89921</t>
  </si>
  <si>
    <t>VÝŠKOVÁ ÚPRAVA POKLOPŮ</t>
  </si>
  <si>
    <t>KUS</t>
  </si>
  <si>
    <t>hydrant</t>
  </si>
  <si>
    <t>1 = 1,000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</si>
  <si>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</si>
  <si>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</si>
  <si>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</si>
  <si>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89923</t>
  </si>
  <si>
    <t>VÝŠKOVÁ ÚPRAVA KRYCÍCH HRNCŮ</t>
  </si>
  <si>
    <t>2 = 2,000 [A]</t>
  </si>
  <si>
    <t>9</t>
  </si>
  <si>
    <t>Ostatní konstrukce a práce</t>
  </si>
  <si>
    <t>91228</t>
  </si>
  <si>
    <t>SMĚROVÉ SLOUPKY Z PLAST HMOT VČETNĚ ODRAZNÉHO PÁSKU</t>
  </si>
  <si>
    <t>Ke sjezdům na účelové komunikace, Z11G (červené)</t>
  </si>
  <si>
    <t>7*2 = 14,000 [A]</t>
  </si>
  <si>
    <t>Položka zahrnuje:
- dodání a osazení sloupku včetně nutných zemních prací
- vnitrostaveništní a mimostaveništní doprava
- odrazky plastové nebo z retroreflexní fólie
Položka nezahrnuje:
- x</t>
  </si>
  <si>
    <t>912283</t>
  </si>
  <si>
    <t>SMĚROVÉ SLOUPKY Z PLAST HMOT - DEMONTÁŽ A ODVOZ</t>
  </si>
  <si>
    <t>Odstranění stávajících sloupků, všechny činnosti i likvidace v režii zhotovitele.</t>
  </si>
  <si>
    <t>Položka zahrnuje:
- demontáž stávajícího sloupku
- jeho odvoz do skladu nebo na skládku
Položka nezahrnuje:
- x</t>
  </si>
  <si>
    <t>915221</t>
  </si>
  <si>
    <t>VODOR DOPRAV ZNAČ PLASTEM STRUKTURÁLNÍ NEHLUČNÉ - DOD A POKLÁDKA</t>
  </si>
  <si>
    <t>"Odměřeno ze situace v programu AutoCAD."_x000d_
 "V4 (0,125)"_x000d_
 vlevo: 3025 m *0,125 m = 378,125 [A]_x000d_
 vpravo: (1515+10+8+363+1049) m *0,125 m = 368,125 [B]_x000d_
 "V2b (0,5/0,5/0,125)"_x000d_
 vpravo: (32/2+17/2+11/2+28/2) m *0,125 m = 5,500 [C]_x000d_
 "2x autobusová zastávka V11a, barva bílá:"_x000d_
 2*42,5 m *0,125 m = 10,625 [D]_x000d_
 Celkem: A+B+C+D = 762,375 [E]</t>
  </si>
  <si>
    <t>Položka zahrnuje:
- dodání a pokládku nátěrového materiálu
- předznačení a reflexní úpravu
Položka nezahrnuje:
- x
Způsob měření:
- měří se pouze natíraná plocha</t>
  </si>
  <si>
    <t>91552</t>
  </si>
  <si>
    <t>VODOR DOPRAV ZNAČ - PÍSMENA</t>
  </si>
  <si>
    <t>Značení autobusové zastávky - 4x nápis "BUS", bílá_x000d_
Plastem</t>
  </si>
  <si>
    <t>4*3 = 12,000 [A]</t>
  </si>
  <si>
    <t>Položka zahrnuje:
- dodání a pokládku nátěrového materiálu
- předznačení a reflexní úpravu
Položka nezahrnuje:
- x</t>
  </si>
  <si>
    <t>918346</t>
  </si>
  <si>
    <t>PROPUSTY Z TRUB DN 400MM</t>
  </si>
  <si>
    <t xml:space="preserve">Obnova odvodnění v km 7,500. Popis prací:
- Obnovení propustku pod sjezdem vlevo z bet. trub DN 400 s podkladem a obetonováním vč. seříznutí trub
      - bourání stávajícího propustu cca 12 m, vč. skládkovného
      - hloubení rýhy cca 12 m3, vč. skládkovného
      - propustek dl. cca 12 m do betonového lože C25/30, cca 2,4 m3
      - obetonování potrubí z ŽB min. C20/25 vč. karisítě, cca 6 m3
- Zasypání propustku vhodným materiálem, cca 4 m3
      - hutnění obsypu a zásypu dle ČSN 73 6133 a TKP, kontrola dle ČSN 72 1006
- Oprava povrchu sjezdu nad propustkem nestmeleným krytem (štěrk) - cca 17,6 m2 viz pol. 56332
- Vyčištění stávajícího propustku DN 400 pod sil. III/37440 a jeho napojení do vtok. jímky
- Vybudování vtokové jímky v místě vtoku do stávajícího propustku
      - beton jímky min. C30/37 XF4, cca 2 m3
      - vyztužení vnitřní i vnější stěny vč. dna svařovanou kari sítí
      - podkladní beton tl. 0,1m C12/15
      - vydlážení dna lomovým kamenem tl. 0,15 m s vyspárováním MC XF4 do betonu C25/30 XF3 tl. 0,1m
      - nekovová mříž s rámem, zatížení min. B125
- Odláždění míst vtoků a výtoku s ukončením pomocí betonových prahů
      - dlažba z lomového kamena tl. 0,2 m vyspárovaná cementovou maltou M25 XF4, cca 14 m2
      - podkladní beton pod dlažbu tl. 0,15 m C20/25 XF3
      - prahy z betonu C25/30 XF4 - cca 1,2 m3
Všechny práce a materiály dle příslušných ČSN, VL a TKP.
Při stavebních pracích musí být ochráněn a nesmí být nijak dotčen sloup nadzemního vedení VN, který se nachází v těsné blízkosti sjezdu!</t>
  </si>
  <si>
    <t>9185C2</t>
  </si>
  <si>
    <t>ČELA KAMENNÁ PROPUSTU Z TRUB DN DO 500MM</t>
  </si>
  <si>
    <t>propustek km 7,635 - sanace betonových čel propustku</t>
  </si>
  <si>
    <t>Položka zahrnuje:
- zdivo z lomového kamen na MC ve tvaru, předepsaným zadávací dokumentací
- vyspárování zdiva MC
- římsu ze železobetonu včetně výztuže, pokud je předepsaná zadávací dokumentací
Položka nezahrnuje:
- zábradlí</t>
  </si>
  <si>
    <t>919111</t>
  </si>
  <si>
    <t>ŘEZÁNÍ ASFALTOVÉHO KRYTU VOZOVEK TL DO 50MM</t>
  </si>
  <si>
    <t>"Odměřeno ze situace v programu AutoCAD."_x000d_
 ZÚ+KÚ ... 6+6 = 12,000 [A]_x000d_
 Místní komunikace Nové Dvory vpravo …16+14 = 30,000 [B]_x000d_
 III/37442 vpravo … 36 = 36,000 [C]_x000d_
 Celkem: A+B+C = 78,000 [D]</t>
  </si>
  <si>
    <t>Položka zahrnuje:
- řezání vozovkové vrstvy v předepsané tloušťce
- spotřeba vody
Položka nezahrnuje:
- x</t>
  </si>
  <si>
    <t>931323</t>
  </si>
  <si>
    <t>TĚSNĚNÍ DILATAČ SPAR ASF ZÁLIVKOU MODIFIK PRŮŘ DO 300MM2</t>
  </si>
  <si>
    <t>"dle pol. 919111"_x000d_
 78 = 78,000 [A]</t>
  </si>
  <si>
    <t>Položka zahrnuje:
- dodávku a osazení předepsaného materiálu
- očištění ploch spáry před úpravou
- očištění okolí spáry po úpravě
Položka nezahrnuje:
- těsnící profil</t>
  </si>
  <si>
    <t>SO 102</t>
  </si>
  <si>
    <t>Silnice III/37440 km 8.833-9.574</t>
  </si>
  <si>
    <t>Dle. pol. č. 129946: 12 m *0,12 m2 *2 t/m3 = 2,880 [A]_x000d_
 Dle pol. č. 12922: 737 m2 *0,1 m *2 t/m3 = 147,400 [B]_x000d_
 Celkem: A+B = 150,280 [C]</t>
  </si>
  <si>
    <t xml:space="preserve">Dle pol. č. 113728: 6,65 m3 *2,4 t/m3  = 15,960 [A]</t>
  </si>
  <si>
    <t>Frézování napojení ZÚ a KÚ, frézování výrazných nerovností stávajícího krytu.
Odvoz a uložení na skládku nebezpečného odpadu.</t>
  </si>
  <si>
    <t xml:space="preserve">"Odměřeno ze situace v programu AutoCAD."_x000d_
 napojení ZÚ a KÚ:    1,65 = 1,650 [A]_x000d_
 nerovnosti v trase:   5,0 = 5,000 [B]_x000d_
 Celkem: A+B = 6,650 [C]</t>
  </si>
  <si>
    <t>6,65 m3 *2,4 t/m3 *2 km tkm = 31,920 [A]</t>
  </si>
  <si>
    <t>"Odměřeno ze situace v programu AutoCAD."_x000d_
 vlevo: (6+631+115) m *0,50 m = 376,000 [A]_x000d_
 vpravo: (2+9+14+11+46+22+162+456) m *0,50 m = 361,000 [B]_x000d_
 Celkem: A+B = 737,000 [C]</t>
  </si>
  <si>
    <t>"Odměřeno ze situace v programu AutoCAD."_x000d_
 pod sjezdem km 8,842 vlevo: 12 = 12,000 [A]</t>
  </si>
  <si>
    <t>"Odměřeno ze situace v programu AutoCAD."_x000d_
 Vlevo: 6,2+4,8 = 11,000 [A]_x000d_
 Vpravo: 3,0+2,0+8,6+2,6+7,6+7,2 = 31,000 [B]_x000d_
 Celkem: A+B = 42,000 [C]</t>
  </si>
  <si>
    <t>"Odměřeno ze situace v programu AutoCAD."_x000d_
 "pod obrusnou a ložnou vrstvu"_x000d_
 2*4296 = 8592,000 [A]_x000d_
 "asfaltový sjezd"_x000d_
 4,0 = 4,000 [B]_x000d_
 Celkem: A+B = 8596,000 [C]</t>
  </si>
  <si>
    <t>"Odměřeno ze situace v programu AutoCAD."_x000d_
 4296 = 4296,000 [A]_x000d_
 "Sjezd:"_x000d_
 4,0 = 4,000 [B]_x000d_
 Celkem: A+B = 4300,000 [C]</t>
  </si>
  <si>
    <t>"Odměřeno ze situace v programu AutoCAD."_x000d_
 0,03*4296 = 128,880 [A]</t>
  </si>
  <si>
    <t>4*2 = 8,000 [A]</t>
  </si>
  <si>
    <t>912282</t>
  </si>
  <si>
    <t>SMĚROVÉ SLOUPKY Z PLAST HMOT - DEMONTÁŽ A ZPĚTNÁ MONTÁŽ</t>
  </si>
  <si>
    <t>na ZÚ vlevo</t>
  </si>
  <si>
    <t>Položka zahrnuje:
- demontáž a osazení sloupku včetně nutných zemních prací
- očištění
- nové odrazky plastové nebo z retroreflexní fólie
Položka nezahrnuje:
- x</t>
  </si>
  <si>
    <t xml:space="preserve">"Odměřeno ze situace v programu AutoCAD."_x000d_
 V4 (0,125)   ...   (742+740) m *0,125 m = 185,250 [B]</t>
  </si>
  <si>
    <t>"Odměřeno ze situace v programu AutoCAD."_x000d_
 ZÚ+KÚ ... 6+6 = 12,000 [A]</t>
  </si>
  <si>
    <t>"dle pol. 919111"_x000d_
 12 = 12,000 [A]</t>
  </si>
  <si>
    <t>SO 181</t>
  </si>
  <si>
    <t>Dopravně-inženýrská opatření</t>
  </si>
  <si>
    <t>02710</t>
  </si>
  <si>
    <t>POMOC PRÁCE ZŘÍZ NEBO ZAJIŠŤ OBJÍŽĎKY A PŘÍSTUP CESTY</t>
  </si>
  <si>
    <t>Přechodná úprava dopravního značení a objízdných tras, včetně údržby a úprav
během stavebních prací v souladu s TP66 - II.vydání "Zásady pro označování
pracovních míst na PK" a s platnými předpisy pro navrhování DZ na PK, vč.
vyhlášky č. 294/2015 Sb.
Stávající svislé dopravní značky se pro potřeby PDZ zachovají a dle potřeby
zakryjí, upraví nebo doplní. Přechodné SDZ (značky, směrovací desky, závory,
semaforová souprava, světla) se umístí na nosičích a podkladních deskách včetně
nutných přesunů dle jednotlivých fází (etap) výstavby, dodávky, montáže,
demontáže.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</si>
</sst>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SUMIFS(I9:I15,A9:A15,"SD")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SUMIFS(I10:I15,A10:A15,"P")</f>
        <v>0</v>
      </c>
      <c r="J9" s="28"/>
    </row>
    <row r="10">
      <c r="A10" s="29" t="s">
        <v>29</v>
      </c>
      <c r="B10" s="29">
        <v>1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75">
      <c r="A15" s="29" t="s">
        <v>36</v>
      </c>
      <c r="B15" s="39"/>
      <c r="C15" s="40"/>
      <c r="D15" s="40"/>
      <c r="E15" s="31" t="s">
        <v>41</v>
      </c>
      <c r="F15" s="40"/>
      <c r="G15" s="40"/>
      <c r="H15" s="40"/>
      <c r="I15" s="40"/>
      <c r="J15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42</v>
      </c>
      <c r="I3" s="16">
        <f>SUMIFS(I9:I27,A9:A27,"SD")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42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SUMIFS(I10:I27,A10:A27,"P")</f>
        <v>0</v>
      </c>
      <c r="J9" s="28"/>
    </row>
    <row r="10" ht="30">
      <c r="A10" s="29" t="s">
        <v>29</v>
      </c>
      <c r="B10" s="29">
        <v>3</v>
      </c>
      <c r="C10" s="30" t="s">
        <v>43</v>
      </c>
      <c r="D10" s="29" t="s">
        <v>44</v>
      </c>
      <c r="E10" s="31" t="s">
        <v>45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4</v>
      </c>
      <c r="C13" s="30" t="s">
        <v>46</v>
      </c>
      <c r="D13" s="29" t="s">
        <v>44</v>
      </c>
      <c r="E13" s="31" t="s">
        <v>47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5</v>
      </c>
      <c r="C16" s="30" t="s">
        <v>48</v>
      </c>
      <c r="D16" s="29" t="s">
        <v>44</v>
      </c>
      <c r="E16" s="31" t="s">
        <v>49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 ht="30">
      <c r="A19" s="29" t="s">
        <v>29</v>
      </c>
      <c r="B19" s="29">
        <v>6</v>
      </c>
      <c r="C19" s="30" t="s">
        <v>50</v>
      </c>
      <c r="D19" s="29" t="s">
        <v>44</v>
      </c>
      <c r="E19" s="31" t="s">
        <v>51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7</v>
      </c>
      <c r="C22" s="30" t="s">
        <v>52</v>
      </c>
      <c r="D22" s="29" t="s">
        <v>44</v>
      </c>
      <c r="E22" s="31" t="s">
        <v>53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6"/>
      <c r="C24" s="37"/>
      <c r="D24" s="37"/>
      <c r="E24" s="42" t="s">
        <v>31</v>
      </c>
      <c r="F24" s="37"/>
      <c r="G24" s="37"/>
      <c r="H24" s="37"/>
      <c r="I24" s="37"/>
      <c r="J24" s="38"/>
    </row>
    <row r="25">
      <c r="A25" s="29" t="s">
        <v>29</v>
      </c>
      <c r="B25" s="29">
        <v>8</v>
      </c>
      <c r="C25" s="30" t="s">
        <v>54</v>
      </c>
      <c r="D25" s="29" t="s">
        <v>44</v>
      </c>
      <c r="E25" s="31" t="s">
        <v>55</v>
      </c>
      <c r="F25" s="32" t="s">
        <v>33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34</v>
      </c>
      <c r="B26" s="36"/>
      <c r="C26" s="37"/>
      <c r="D26" s="37"/>
      <c r="E26" s="42" t="s">
        <v>31</v>
      </c>
      <c r="F26" s="37"/>
      <c r="G26" s="37"/>
      <c r="H26" s="37"/>
      <c r="I26" s="37"/>
      <c r="J26" s="38"/>
    </row>
    <row r="27">
      <c r="A27" s="29" t="s">
        <v>36</v>
      </c>
      <c r="B27" s="39"/>
      <c r="C27" s="40"/>
      <c r="D27" s="40"/>
      <c r="E27" s="43" t="s">
        <v>31</v>
      </c>
      <c r="F27" s="40"/>
      <c r="G27" s="40"/>
      <c r="H27" s="40"/>
      <c r="I27" s="40"/>
      <c r="J27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56</v>
      </c>
      <c r="I3" s="16">
        <f>SUMIFS(I8:I101,A8:A101,"SD")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56</v>
      </c>
      <c r="D4" s="13"/>
      <c r="E4" s="14" t="s">
        <v>57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58</v>
      </c>
      <c r="D9" s="29" t="s">
        <v>31</v>
      </c>
      <c r="E9" s="31" t="s">
        <v>59</v>
      </c>
      <c r="F9" s="32" t="s">
        <v>60</v>
      </c>
      <c r="G9" s="33">
        <v>611.41999999999996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61</v>
      </c>
      <c r="F10" s="37"/>
      <c r="G10" s="37"/>
      <c r="H10" s="37"/>
      <c r="I10" s="37"/>
      <c r="J10" s="38"/>
    </row>
    <row r="11" ht="60">
      <c r="A11" s="29" t="s">
        <v>62</v>
      </c>
      <c r="B11" s="36"/>
      <c r="C11" s="37"/>
      <c r="D11" s="37"/>
      <c r="E11" s="44" t="s">
        <v>63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64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65</v>
      </c>
      <c r="D13" s="29" t="s">
        <v>31</v>
      </c>
      <c r="E13" s="31" t="s">
        <v>66</v>
      </c>
      <c r="F13" s="32" t="s">
        <v>60</v>
      </c>
      <c r="G13" s="33">
        <v>30.719999999999999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67</v>
      </c>
      <c r="F14" s="37"/>
      <c r="G14" s="37"/>
      <c r="H14" s="37"/>
      <c r="I14" s="37"/>
      <c r="J14" s="38"/>
    </row>
    <row r="15">
      <c r="A15" s="29" t="s">
        <v>62</v>
      </c>
      <c r="B15" s="36"/>
      <c r="C15" s="37"/>
      <c r="D15" s="37"/>
      <c r="E15" s="44" t="s">
        <v>68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64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69</v>
      </c>
      <c r="D17" s="26"/>
      <c r="E17" s="23" t="s">
        <v>70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29</v>
      </c>
      <c r="B18" s="29">
        <v>3</v>
      </c>
      <c r="C18" s="30" t="s">
        <v>71</v>
      </c>
      <c r="D18" s="29" t="s">
        <v>31</v>
      </c>
      <c r="E18" s="31" t="s">
        <v>72</v>
      </c>
      <c r="F18" s="32" t="s">
        <v>73</v>
      </c>
      <c r="G18" s="33">
        <v>12.800000000000001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74</v>
      </c>
      <c r="F19" s="37"/>
      <c r="G19" s="37"/>
      <c r="H19" s="37"/>
      <c r="I19" s="37"/>
      <c r="J19" s="38"/>
    </row>
    <row r="20" ht="105">
      <c r="A20" s="29" t="s">
        <v>62</v>
      </c>
      <c r="B20" s="36"/>
      <c r="C20" s="37"/>
      <c r="D20" s="37"/>
      <c r="E20" s="44" t="s">
        <v>75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76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77</v>
      </c>
      <c r="D22" s="29" t="s">
        <v>31</v>
      </c>
      <c r="E22" s="31" t="s">
        <v>78</v>
      </c>
      <c r="F22" s="32" t="s">
        <v>79</v>
      </c>
      <c r="G22" s="33">
        <v>61.439999999999998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74</v>
      </c>
      <c r="F23" s="37"/>
      <c r="G23" s="37"/>
      <c r="H23" s="37"/>
      <c r="I23" s="37"/>
      <c r="J23" s="38"/>
    </row>
    <row r="24">
      <c r="A24" s="29" t="s">
        <v>62</v>
      </c>
      <c r="B24" s="36"/>
      <c r="C24" s="37"/>
      <c r="D24" s="37"/>
      <c r="E24" s="44" t="s">
        <v>80</v>
      </c>
      <c r="F24" s="37"/>
      <c r="G24" s="37"/>
      <c r="H24" s="37"/>
      <c r="I24" s="37"/>
      <c r="J24" s="38"/>
    </row>
    <row r="25" ht="105">
      <c r="A25" s="29" t="s">
        <v>36</v>
      </c>
      <c r="B25" s="36"/>
      <c r="C25" s="37"/>
      <c r="D25" s="37"/>
      <c r="E25" s="31" t="s">
        <v>81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82</v>
      </c>
      <c r="D26" s="29" t="s">
        <v>31</v>
      </c>
      <c r="E26" s="31" t="s">
        <v>83</v>
      </c>
      <c r="F26" s="32" t="s">
        <v>84</v>
      </c>
      <c r="G26" s="33">
        <v>2966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85</v>
      </c>
      <c r="F27" s="37"/>
      <c r="G27" s="37"/>
      <c r="H27" s="37"/>
      <c r="I27" s="37"/>
      <c r="J27" s="38"/>
    </row>
    <row r="28" ht="60">
      <c r="A28" s="29" t="s">
        <v>62</v>
      </c>
      <c r="B28" s="36"/>
      <c r="C28" s="37"/>
      <c r="D28" s="37"/>
      <c r="E28" s="44" t="s">
        <v>86</v>
      </c>
      <c r="F28" s="37"/>
      <c r="G28" s="37"/>
      <c r="H28" s="37"/>
      <c r="I28" s="37"/>
      <c r="J28" s="38"/>
    </row>
    <row r="29" ht="120">
      <c r="A29" s="29" t="s">
        <v>36</v>
      </c>
      <c r="B29" s="36"/>
      <c r="C29" s="37"/>
      <c r="D29" s="37"/>
      <c r="E29" s="31" t="s">
        <v>87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88</v>
      </c>
      <c r="D30" s="29" t="s">
        <v>31</v>
      </c>
      <c r="E30" s="31" t="s">
        <v>89</v>
      </c>
      <c r="F30" s="32" t="s">
        <v>90</v>
      </c>
      <c r="G30" s="33">
        <v>11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91</v>
      </c>
      <c r="F31" s="37"/>
      <c r="G31" s="37"/>
      <c r="H31" s="37"/>
      <c r="I31" s="37"/>
      <c r="J31" s="38"/>
    </row>
    <row r="32" ht="30">
      <c r="A32" s="29" t="s">
        <v>62</v>
      </c>
      <c r="B32" s="36"/>
      <c r="C32" s="37"/>
      <c r="D32" s="37"/>
      <c r="E32" s="44" t="s">
        <v>92</v>
      </c>
      <c r="F32" s="37"/>
      <c r="G32" s="37"/>
      <c r="H32" s="37"/>
      <c r="I32" s="37"/>
      <c r="J32" s="38"/>
    </row>
    <row r="33" ht="120">
      <c r="A33" s="29" t="s">
        <v>36</v>
      </c>
      <c r="B33" s="36"/>
      <c r="C33" s="37"/>
      <c r="D33" s="37"/>
      <c r="E33" s="31" t="s">
        <v>87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93</v>
      </c>
      <c r="D34" s="29" t="s">
        <v>31</v>
      </c>
      <c r="E34" s="31" t="s">
        <v>94</v>
      </c>
      <c r="F34" s="32" t="s">
        <v>90</v>
      </c>
      <c r="G34" s="33">
        <v>41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31" t="s">
        <v>95</v>
      </c>
      <c r="F35" s="37"/>
      <c r="G35" s="37"/>
      <c r="H35" s="37"/>
      <c r="I35" s="37"/>
      <c r="J35" s="38"/>
    </row>
    <row r="36" ht="30">
      <c r="A36" s="29" t="s">
        <v>62</v>
      </c>
      <c r="B36" s="36"/>
      <c r="C36" s="37"/>
      <c r="D36" s="37"/>
      <c r="E36" s="44" t="s">
        <v>96</v>
      </c>
      <c r="F36" s="37"/>
      <c r="G36" s="37"/>
      <c r="H36" s="37"/>
      <c r="I36" s="37"/>
      <c r="J36" s="38"/>
    </row>
    <row r="37" ht="120">
      <c r="A37" s="29" t="s">
        <v>36</v>
      </c>
      <c r="B37" s="36"/>
      <c r="C37" s="37"/>
      <c r="D37" s="37"/>
      <c r="E37" s="31" t="s">
        <v>87</v>
      </c>
      <c r="F37" s="37"/>
      <c r="G37" s="37"/>
      <c r="H37" s="37"/>
      <c r="I37" s="37"/>
      <c r="J37" s="38"/>
    </row>
    <row r="38">
      <c r="A38" s="23" t="s">
        <v>26</v>
      </c>
      <c r="B38" s="24"/>
      <c r="C38" s="25" t="s">
        <v>97</v>
      </c>
      <c r="D38" s="26"/>
      <c r="E38" s="23" t="s">
        <v>98</v>
      </c>
      <c r="F38" s="26"/>
      <c r="G38" s="26"/>
      <c r="H38" s="26"/>
      <c r="I38" s="27">
        <f>SUMIFS(I39:I58,A39:A58,"P")</f>
        <v>0</v>
      </c>
      <c r="J38" s="28"/>
    </row>
    <row r="39">
      <c r="A39" s="29" t="s">
        <v>29</v>
      </c>
      <c r="B39" s="29">
        <v>8</v>
      </c>
      <c r="C39" s="30" t="s">
        <v>99</v>
      </c>
      <c r="D39" s="29" t="s">
        <v>31</v>
      </c>
      <c r="E39" s="31" t="s">
        <v>100</v>
      </c>
      <c r="F39" s="32" t="s">
        <v>84</v>
      </c>
      <c r="G39" s="33">
        <v>104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101</v>
      </c>
      <c r="F40" s="37"/>
      <c r="G40" s="37"/>
      <c r="H40" s="37"/>
      <c r="I40" s="37"/>
      <c r="J40" s="38"/>
    </row>
    <row r="41" ht="60">
      <c r="A41" s="29" t="s">
        <v>62</v>
      </c>
      <c r="B41" s="36"/>
      <c r="C41" s="37"/>
      <c r="D41" s="37"/>
      <c r="E41" s="44" t="s">
        <v>102</v>
      </c>
      <c r="F41" s="37"/>
      <c r="G41" s="37"/>
      <c r="H41" s="37"/>
      <c r="I41" s="37"/>
      <c r="J41" s="38"/>
    </row>
    <row r="42" ht="90">
      <c r="A42" s="29" t="s">
        <v>36</v>
      </c>
      <c r="B42" s="36"/>
      <c r="C42" s="37"/>
      <c r="D42" s="37"/>
      <c r="E42" s="31" t="s">
        <v>103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104</v>
      </c>
      <c r="D43" s="29" t="s">
        <v>31</v>
      </c>
      <c r="E43" s="31" t="s">
        <v>105</v>
      </c>
      <c r="F43" s="32" t="s">
        <v>84</v>
      </c>
      <c r="G43" s="33">
        <v>2966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106</v>
      </c>
      <c r="F44" s="37"/>
      <c r="G44" s="37"/>
      <c r="H44" s="37"/>
      <c r="I44" s="37"/>
      <c r="J44" s="38"/>
    </row>
    <row r="45" ht="60">
      <c r="A45" s="29" t="s">
        <v>62</v>
      </c>
      <c r="B45" s="36"/>
      <c r="C45" s="37"/>
      <c r="D45" s="37"/>
      <c r="E45" s="44" t="s">
        <v>86</v>
      </c>
      <c r="F45" s="37"/>
      <c r="G45" s="37"/>
      <c r="H45" s="37"/>
      <c r="I45" s="37"/>
      <c r="J45" s="38"/>
    </row>
    <row r="46" ht="120">
      <c r="A46" s="29" t="s">
        <v>36</v>
      </c>
      <c r="B46" s="36"/>
      <c r="C46" s="37"/>
      <c r="D46" s="37"/>
      <c r="E46" s="31" t="s">
        <v>107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108</v>
      </c>
      <c r="D47" s="29" t="s">
        <v>31</v>
      </c>
      <c r="E47" s="31" t="s">
        <v>109</v>
      </c>
      <c r="F47" s="32" t="s">
        <v>84</v>
      </c>
      <c r="G47" s="33">
        <v>34343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31" t="s">
        <v>110</v>
      </c>
      <c r="F48" s="37"/>
      <c r="G48" s="37"/>
      <c r="H48" s="37"/>
      <c r="I48" s="37"/>
      <c r="J48" s="38"/>
    </row>
    <row r="49" ht="150">
      <c r="A49" s="29" t="s">
        <v>62</v>
      </c>
      <c r="B49" s="36"/>
      <c r="C49" s="37"/>
      <c r="D49" s="37"/>
      <c r="E49" s="44" t="s">
        <v>111</v>
      </c>
      <c r="F49" s="37"/>
      <c r="G49" s="37"/>
      <c r="H49" s="37"/>
      <c r="I49" s="37"/>
      <c r="J49" s="38"/>
    </row>
    <row r="50" ht="120">
      <c r="A50" s="29" t="s">
        <v>36</v>
      </c>
      <c r="B50" s="36"/>
      <c r="C50" s="37"/>
      <c r="D50" s="37"/>
      <c r="E50" s="31" t="s">
        <v>112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113</v>
      </c>
      <c r="D51" s="29" t="s">
        <v>31</v>
      </c>
      <c r="E51" s="31" t="s">
        <v>114</v>
      </c>
      <c r="F51" s="32" t="s">
        <v>84</v>
      </c>
      <c r="G51" s="33">
        <v>17210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34</v>
      </c>
      <c r="B52" s="36"/>
      <c r="C52" s="37"/>
      <c r="D52" s="37"/>
      <c r="E52" s="42" t="s">
        <v>31</v>
      </c>
      <c r="F52" s="37"/>
      <c r="G52" s="37"/>
      <c r="H52" s="37"/>
      <c r="I52" s="37"/>
      <c r="J52" s="38"/>
    </row>
    <row r="53" ht="135">
      <c r="A53" s="29" t="s">
        <v>62</v>
      </c>
      <c r="B53" s="36"/>
      <c r="C53" s="37"/>
      <c r="D53" s="37"/>
      <c r="E53" s="44" t="s">
        <v>115</v>
      </c>
      <c r="F53" s="37"/>
      <c r="G53" s="37"/>
      <c r="H53" s="37"/>
      <c r="I53" s="37"/>
      <c r="J53" s="38"/>
    </row>
    <row r="54" ht="195">
      <c r="A54" s="29" t="s">
        <v>36</v>
      </c>
      <c r="B54" s="36"/>
      <c r="C54" s="37"/>
      <c r="D54" s="37"/>
      <c r="E54" s="31" t="s">
        <v>116</v>
      </c>
      <c r="F54" s="37"/>
      <c r="G54" s="37"/>
      <c r="H54" s="37"/>
      <c r="I54" s="37"/>
      <c r="J54" s="38"/>
    </row>
    <row r="55">
      <c r="A55" s="29" t="s">
        <v>29</v>
      </c>
      <c r="B55" s="29">
        <v>12</v>
      </c>
      <c r="C55" s="30" t="s">
        <v>117</v>
      </c>
      <c r="D55" s="29" t="s">
        <v>31</v>
      </c>
      <c r="E55" s="31" t="s">
        <v>118</v>
      </c>
      <c r="F55" s="32" t="s">
        <v>73</v>
      </c>
      <c r="G55" s="33">
        <v>513.99000000000001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34</v>
      </c>
      <c r="B56" s="36"/>
      <c r="C56" s="37"/>
      <c r="D56" s="37"/>
      <c r="E56" s="31" t="s">
        <v>119</v>
      </c>
      <c r="F56" s="37"/>
      <c r="G56" s="37"/>
      <c r="H56" s="37"/>
      <c r="I56" s="37"/>
      <c r="J56" s="38"/>
    </row>
    <row r="57" ht="30">
      <c r="A57" s="29" t="s">
        <v>62</v>
      </c>
      <c r="B57" s="36"/>
      <c r="C57" s="37"/>
      <c r="D57" s="37"/>
      <c r="E57" s="44" t="s">
        <v>120</v>
      </c>
      <c r="F57" s="37"/>
      <c r="G57" s="37"/>
      <c r="H57" s="37"/>
      <c r="I57" s="37"/>
      <c r="J57" s="38"/>
    </row>
    <row r="58" ht="195">
      <c r="A58" s="29" t="s">
        <v>36</v>
      </c>
      <c r="B58" s="36"/>
      <c r="C58" s="37"/>
      <c r="D58" s="37"/>
      <c r="E58" s="31" t="s">
        <v>116</v>
      </c>
      <c r="F58" s="37"/>
      <c r="G58" s="37"/>
      <c r="H58" s="37"/>
      <c r="I58" s="37"/>
      <c r="J58" s="38"/>
    </row>
    <row r="59">
      <c r="A59" s="23" t="s">
        <v>26</v>
      </c>
      <c r="B59" s="24"/>
      <c r="C59" s="25" t="s">
        <v>121</v>
      </c>
      <c r="D59" s="26"/>
      <c r="E59" s="23" t="s">
        <v>122</v>
      </c>
      <c r="F59" s="26"/>
      <c r="G59" s="26"/>
      <c r="H59" s="26"/>
      <c r="I59" s="27">
        <f>SUMIFS(I60:I71,A60:A71,"P")</f>
        <v>0</v>
      </c>
      <c r="J59" s="28"/>
    </row>
    <row r="60">
      <c r="A60" s="29" t="s">
        <v>29</v>
      </c>
      <c r="B60" s="29">
        <v>13</v>
      </c>
      <c r="C60" s="30" t="s">
        <v>123</v>
      </c>
      <c r="D60" s="29" t="s">
        <v>31</v>
      </c>
      <c r="E60" s="31" t="s">
        <v>124</v>
      </c>
      <c r="F60" s="32" t="s">
        <v>125</v>
      </c>
      <c r="G60" s="33">
        <v>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126</v>
      </c>
      <c r="F61" s="37"/>
      <c r="G61" s="37"/>
      <c r="H61" s="37"/>
      <c r="I61" s="37"/>
      <c r="J61" s="38"/>
    </row>
    <row r="62">
      <c r="A62" s="29" t="s">
        <v>62</v>
      </c>
      <c r="B62" s="36"/>
      <c r="C62" s="37"/>
      <c r="D62" s="37"/>
      <c r="E62" s="44" t="s">
        <v>127</v>
      </c>
      <c r="F62" s="37"/>
      <c r="G62" s="37"/>
      <c r="H62" s="37"/>
      <c r="I62" s="37"/>
      <c r="J62" s="38"/>
    </row>
    <row r="63" ht="75">
      <c r="A63" s="29" t="s">
        <v>36</v>
      </c>
      <c r="B63" s="36"/>
      <c r="C63" s="37"/>
      <c r="D63" s="37"/>
      <c r="E63" s="31" t="s">
        <v>128</v>
      </c>
      <c r="F63" s="37"/>
      <c r="G63" s="37"/>
      <c r="H63" s="37"/>
      <c r="I63" s="37"/>
      <c r="J63" s="38"/>
    </row>
    <row r="64">
      <c r="A64" s="29" t="s">
        <v>29</v>
      </c>
      <c r="B64" s="29">
        <v>14</v>
      </c>
      <c r="C64" s="30" t="s">
        <v>129</v>
      </c>
      <c r="D64" s="29" t="s">
        <v>31</v>
      </c>
      <c r="E64" s="31" t="s">
        <v>130</v>
      </c>
      <c r="F64" s="32" t="s">
        <v>125</v>
      </c>
      <c r="G64" s="33">
        <v>1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34</v>
      </c>
      <c r="B65" s="36"/>
      <c r="C65" s="37"/>
      <c r="D65" s="37"/>
      <c r="E65" s="42" t="s">
        <v>31</v>
      </c>
      <c r="F65" s="37"/>
      <c r="G65" s="37"/>
      <c r="H65" s="37"/>
      <c r="I65" s="37"/>
      <c r="J65" s="38"/>
    </row>
    <row r="66">
      <c r="A66" s="29" t="s">
        <v>62</v>
      </c>
      <c r="B66" s="36"/>
      <c r="C66" s="37"/>
      <c r="D66" s="37"/>
      <c r="E66" s="44" t="s">
        <v>127</v>
      </c>
      <c r="F66" s="37"/>
      <c r="G66" s="37"/>
      <c r="H66" s="37"/>
      <c r="I66" s="37"/>
      <c r="J66" s="38"/>
    </row>
    <row r="67" ht="75">
      <c r="A67" s="29" t="s">
        <v>36</v>
      </c>
      <c r="B67" s="36"/>
      <c r="C67" s="37"/>
      <c r="D67" s="37"/>
      <c r="E67" s="31" t="s">
        <v>128</v>
      </c>
      <c r="F67" s="37"/>
      <c r="G67" s="37"/>
      <c r="H67" s="37"/>
      <c r="I67" s="37"/>
      <c r="J67" s="38"/>
    </row>
    <row r="68">
      <c r="A68" s="29" t="s">
        <v>29</v>
      </c>
      <c r="B68" s="29">
        <v>15</v>
      </c>
      <c r="C68" s="30" t="s">
        <v>131</v>
      </c>
      <c r="D68" s="29" t="s">
        <v>31</v>
      </c>
      <c r="E68" s="31" t="s">
        <v>132</v>
      </c>
      <c r="F68" s="32" t="s">
        <v>125</v>
      </c>
      <c r="G68" s="33">
        <v>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34</v>
      </c>
      <c r="B69" s="36"/>
      <c r="C69" s="37"/>
      <c r="D69" s="37"/>
      <c r="E69" s="42" t="s">
        <v>31</v>
      </c>
      <c r="F69" s="37"/>
      <c r="G69" s="37"/>
      <c r="H69" s="37"/>
      <c r="I69" s="37"/>
      <c r="J69" s="38"/>
    </row>
    <row r="70">
      <c r="A70" s="29" t="s">
        <v>62</v>
      </c>
      <c r="B70" s="36"/>
      <c r="C70" s="37"/>
      <c r="D70" s="37"/>
      <c r="E70" s="44" t="s">
        <v>133</v>
      </c>
      <c r="F70" s="37"/>
      <c r="G70" s="37"/>
      <c r="H70" s="37"/>
      <c r="I70" s="37"/>
      <c r="J70" s="38"/>
    </row>
    <row r="71" ht="75">
      <c r="A71" s="29" t="s">
        <v>36</v>
      </c>
      <c r="B71" s="36"/>
      <c r="C71" s="37"/>
      <c r="D71" s="37"/>
      <c r="E71" s="31" t="s">
        <v>128</v>
      </c>
      <c r="F71" s="37"/>
      <c r="G71" s="37"/>
      <c r="H71" s="37"/>
      <c r="I71" s="37"/>
      <c r="J71" s="38"/>
    </row>
    <row r="72">
      <c r="A72" s="23" t="s">
        <v>26</v>
      </c>
      <c r="B72" s="24"/>
      <c r="C72" s="25" t="s">
        <v>134</v>
      </c>
      <c r="D72" s="26"/>
      <c r="E72" s="23" t="s">
        <v>135</v>
      </c>
      <c r="F72" s="26"/>
      <c r="G72" s="26"/>
      <c r="H72" s="26"/>
      <c r="I72" s="27">
        <f>SUMIFS(I73:I101,A73:A101,"P")</f>
        <v>0</v>
      </c>
      <c r="J72" s="28"/>
    </row>
    <row r="73">
      <c r="A73" s="29" t="s">
        <v>29</v>
      </c>
      <c r="B73" s="29">
        <v>16</v>
      </c>
      <c r="C73" s="30" t="s">
        <v>136</v>
      </c>
      <c r="D73" s="29" t="s">
        <v>31</v>
      </c>
      <c r="E73" s="31" t="s">
        <v>137</v>
      </c>
      <c r="F73" s="32" t="s">
        <v>125</v>
      </c>
      <c r="G73" s="33">
        <v>14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34</v>
      </c>
      <c r="B74" s="36"/>
      <c r="C74" s="37"/>
      <c r="D74" s="37"/>
      <c r="E74" s="31" t="s">
        <v>138</v>
      </c>
      <c r="F74" s="37"/>
      <c r="G74" s="37"/>
      <c r="H74" s="37"/>
      <c r="I74" s="37"/>
      <c r="J74" s="38"/>
    </row>
    <row r="75">
      <c r="A75" s="29" t="s">
        <v>62</v>
      </c>
      <c r="B75" s="36"/>
      <c r="C75" s="37"/>
      <c r="D75" s="37"/>
      <c r="E75" s="44" t="s">
        <v>139</v>
      </c>
      <c r="F75" s="37"/>
      <c r="G75" s="37"/>
      <c r="H75" s="37"/>
      <c r="I75" s="37"/>
      <c r="J75" s="38"/>
    </row>
    <row r="76" ht="90">
      <c r="A76" s="29" t="s">
        <v>36</v>
      </c>
      <c r="B76" s="36"/>
      <c r="C76" s="37"/>
      <c r="D76" s="37"/>
      <c r="E76" s="31" t="s">
        <v>140</v>
      </c>
      <c r="F76" s="37"/>
      <c r="G76" s="37"/>
      <c r="H76" s="37"/>
      <c r="I76" s="37"/>
      <c r="J76" s="38"/>
    </row>
    <row r="77">
      <c r="A77" s="29" t="s">
        <v>29</v>
      </c>
      <c r="B77" s="29">
        <v>17</v>
      </c>
      <c r="C77" s="30" t="s">
        <v>141</v>
      </c>
      <c r="D77" s="29" t="s">
        <v>31</v>
      </c>
      <c r="E77" s="31" t="s">
        <v>142</v>
      </c>
      <c r="F77" s="32" t="s">
        <v>125</v>
      </c>
      <c r="G77" s="33">
        <v>2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 ht="30">
      <c r="A78" s="29" t="s">
        <v>34</v>
      </c>
      <c r="B78" s="36"/>
      <c r="C78" s="37"/>
      <c r="D78" s="37"/>
      <c r="E78" s="31" t="s">
        <v>143</v>
      </c>
      <c r="F78" s="37"/>
      <c r="G78" s="37"/>
      <c r="H78" s="37"/>
      <c r="I78" s="37"/>
      <c r="J78" s="38"/>
    </row>
    <row r="79" ht="75">
      <c r="A79" s="29" t="s">
        <v>36</v>
      </c>
      <c r="B79" s="36"/>
      <c r="C79" s="37"/>
      <c r="D79" s="37"/>
      <c r="E79" s="31" t="s">
        <v>144</v>
      </c>
      <c r="F79" s="37"/>
      <c r="G79" s="37"/>
      <c r="H79" s="37"/>
      <c r="I79" s="37"/>
      <c r="J79" s="38"/>
    </row>
    <row r="80" ht="30">
      <c r="A80" s="29" t="s">
        <v>29</v>
      </c>
      <c r="B80" s="29">
        <v>18</v>
      </c>
      <c r="C80" s="30" t="s">
        <v>145</v>
      </c>
      <c r="D80" s="29" t="s">
        <v>31</v>
      </c>
      <c r="E80" s="31" t="s">
        <v>146</v>
      </c>
      <c r="F80" s="32" t="s">
        <v>84</v>
      </c>
      <c r="G80" s="33">
        <v>762.38999999999999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34</v>
      </c>
      <c r="B81" s="36"/>
      <c r="C81" s="37"/>
      <c r="D81" s="37"/>
      <c r="E81" s="42" t="s">
        <v>31</v>
      </c>
      <c r="F81" s="37"/>
      <c r="G81" s="37"/>
      <c r="H81" s="37"/>
      <c r="I81" s="37"/>
      <c r="J81" s="38"/>
    </row>
    <row r="82" ht="135">
      <c r="A82" s="29" t="s">
        <v>62</v>
      </c>
      <c r="B82" s="36"/>
      <c r="C82" s="37"/>
      <c r="D82" s="37"/>
      <c r="E82" s="44" t="s">
        <v>147</v>
      </c>
      <c r="F82" s="37"/>
      <c r="G82" s="37"/>
      <c r="H82" s="37"/>
      <c r="I82" s="37"/>
      <c r="J82" s="38"/>
    </row>
    <row r="83" ht="105">
      <c r="A83" s="29" t="s">
        <v>36</v>
      </c>
      <c r="B83" s="36"/>
      <c r="C83" s="37"/>
      <c r="D83" s="37"/>
      <c r="E83" s="31" t="s">
        <v>148</v>
      </c>
      <c r="F83" s="37"/>
      <c r="G83" s="37"/>
      <c r="H83" s="37"/>
      <c r="I83" s="37"/>
      <c r="J83" s="38"/>
    </row>
    <row r="84">
      <c r="A84" s="29" t="s">
        <v>29</v>
      </c>
      <c r="B84" s="29">
        <v>19</v>
      </c>
      <c r="C84" s="30" t="s">
        <v>149</v>
      </c>
      <c r="D84" s="29" t="s">
        <v>31</v>
      </c>
      <c r="E84" s="31" t="s">
        <v>150</v>
      </c>
      <c r="F84" s="32" t="s">
        <v>125</v>
      </c>
      <c r="G84" s="33">
        <v>12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 ht="30">
      <c r="A85" s="29" t="s">
        <v>34</v>
      </c>
      <c r="B85" s="36"/>
      <c r="C85" s="37"/>
      <c r="D85" s="37"/>
      <c r="E85" s="31" t="s">
        <v>151</v>
      </c>
      <c r="F85" s="37"/>
      <c r="G85" s="37"/>
      <c r="H85" s="37"/>
      <c r="I85" s="37"/>
      <c r="J85" s="38"/>
    </row>
    <row r="86">
      <c r="A86" s="29" t="s">
        <v>62</v>
      </c>
      <c r="B86" s="36"/>
      <c r="C86" s="37"/>
      <c r="D86" s="37"/>
      <c r="E86" s="44" t="s">
        <v>152</v>
      </c>
      <c r="F86" s="37"/>
      <c r="G86" s="37"/>
      <c r="H86" s="37"/>
      <c r="I86" s="37"/>
      <c r="J86" s="38"/>
    </row>
    <row r="87" ht="75">
      <c r="A87" s="29" t="s">
        <v>36</v>
      </c>
      <c r="B87" s="36"/>
      <c r="C87" s="37"/>
      <c r="D87" s="37"/>
      <c r="E87" s="31" t="s">
        <v>153</v>
      </c>
      <c r="F87" s="37"/>
      <c r="G87" s="37"/>
      <c r="H87" s="37"/>
      <c r="I87" s="37"/>
      <c r="J87" s="38"/>
    </row>
    <row r="88">
      <c r="A88" s="29" t="s">
        <v>29</v>
      </c>
      <c r="B88" s="29">
        <v>20</v>
      </c>
      <c r="C88" s="30" t="s">
        <v>154</v>
      </c>
      <c r="D88" s="29" t="s">
        <v>44</v>
      </c>
      <c r="E88" s="31" t="s">
        <v>155</v>
      </c>
      <c r="F88" s="32" t="s">
        <v>33</v>
      </c>
      <c r="G88" s="33">
        <v>1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 ht="409.5">
      <c r="A89" s="29" t="s">
        <v>34</v>
      </c>
      <c r="B89" s="36"/>
      <c r="C89" s="37"/>
      <c r="D89" s="37"/>
      <c r="E89" s="31" t="s">
        <v>156</v>
      </c>
      <c r="F89" s="37"/>
      <c r="G89" s="37"/>
      <c r="H89" s="37"/>
      <c r="I89" s="37"/>
      <c r="J89" s="38"/>
    </row>
    <row r="90">
      <c r="A90" s="29" t="s">
        <v>36</v>
      </c>
      <c r="B90" s="36"/>
      <c r="C90" s="37"/>
      <c r="D90" s="37"/>
      <c r="E90" s="42" t="s">
        <v>31</v>
      </c>
      <c r="F90" s="37"/>
      <c r="G90" s="37"/>
      <c r="H90" s="37"/>
      <c r="I90" s="37"/>
      <c r="J90" s="38"/>
    </row>
    <row r="91">
      <c r="A91" s="29" t="s">
        <v>29</v>
      </c>
      <c r="B91" s="29">
        <v>21</v>
      </c>
      <c r="C91" s="30" t="s">
        <v>157</v>
      </c>
      <c r="D91" s="29"/>
      <c r="E91" s="31" t="s">
        <v>158</v>
      </c>
      <c r="F91" s="32" t="s">
        <v>125</v>
      </c>
      <c r="G91" s="33">
        <v>2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34</v>
      </c>
      <c r="B92" s="36"/>
      <c r="C92" s="37"/>
      <c r="D92" s="37"/>
      <c r="E92" s="31" t="s">
        <v>159</v>
      </c>
      <c r="F92" s="37"/>
      <c r="G92" s="37"/>
      <c r="H92" s="37"/>
      <c r="I92" s="37"/>
      <c r="J92" s="38"/>
    </row>
    <row r="93" ht="120">
      <c r="A93" s="29" t="s">
        <v>36</v>
      </c>
      <c r="B93" s="36"/>
      <c r="C93" s="37"/>
      <c r="D93" s="37"/>
      <c r="E93" s="31" t="s">
        <v>160</v>
      </c>
      <c r="F93" s="37"/>
      <c r="G93" s="37"/>
      <c r="H93" s="37"/>
      <c r="I93" s="37"/>
      <c r="J93" s="38"/>
    </row>
    <row r="94">
      <c r="A94" s="29" t="s">
        <v>29</v>
      </c>
      <c r="B94" s="29">
        <v>22</v>
      </c>
      <c r="C94" s="30" t="s">
        <v>161</v>
      </c>
      <c r="D94" s="29" t="s">
        <v>31</v>
      </c>
      <c r="E94" s="31" t="s">
        <v>162</v>
      </c>
      <c r="F94" s="32" t="s">
        <v>90</v>
      </c>
      <c r="G94" s="33">
        <v>78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34</v>
      </c>
      <c r="B95" s="36"/>
      <c r="C95" s="37"/>
      <c r="D95" s="37"/>
      <c r="E95" s="42" t="s">
        <v>31</v>
      </c>
      <c r="F95" s="37"/>
      <c r="G95" s="37"/>
      <c r="H95" s="37"/>
      <c r="I95" s="37"/>
      <c r="J95" s="38"/>
    </row>
    <row r="96" ht="75">
      <c r="A96" s="29" t="s">
        <v>62</v>
      </c>
      <c r="B96" s="36"/>
      <c r="C96" s="37"/>
      <c r="D96" s="37"/>
      <c r="E96" s="44" t="s">
        <v>163</v>
      </c>
      <c r="F96" s="37"/>
      <c r="G96" s="37"/>
      <c r="H96" s="37"/>
      <c r="I96" s="37"/>
      <c r="J96" s="38"/>
    </row>
    <row r="97" ht="75">
      <c r="A97" s="29" t="s">
        <v>36</v>
      </c>
      <c r="B97" s="36"/>
      <c r="C97" s="37"/>
      <c r="D97" s="37"/>
      <c r="E97" s="31" t="s">
        <v>164</v>
      </c>
      <c r="F97" s="37"/>
      <c r="G97" s="37"/>
      <c r="H97" s="37"/>
      <c r="I97" s="37"/>
      <c r="J97" s="38"/>
    </row>
    <row r="98">
      <c r="A98" s="29" t="s">
        <v>29</v>
      </c>
      <c r="B98" s="29">
        <v>23</v>
      </c>
      <c r="C98" s="30" t="s">
        <v>165</v>
      </c>
      <c r="D98" s="29" t="s">
        <v>31</v>
      </c>
      <c r="E98" s="31" t="s">
        <v>166</v>
      </c>
      <c r="F98" s="32" t="s">
        <v>90</v>
      </c>
      <c r="G98" s="33">
        <v>78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34</v>
      </c>
      <c r="B99" s="36"/>
      <c r="C99" s="37"/>
      <c r="D99" s="37"/>
      <c r="E99" s="42" t="s">
        <v>31</v>
      </c>
      <c r="F99" s="37"/>
      <c r="G99" s="37"/>
      <c r="H99" s="37"/>
      <c r="I99" s="37"/>
      <c r="J99" s="38"/>
    </row>
    <row r="100" ht="30">
      <c r="A100" s="29" t="s">
        <v>62</v>
      </c>
      <c r="B100" s="36"/>
      <c r="C100" s="37"/>
      <c r="D100" s="37"/>
      <c r="E100" s="44" t="s">
        <v>167</v>
      </c>
      <c r="F100" s="37"/>
      <c r="G100" s="37"/>
      <c r="H100" s="37"/>
      <c r="I100" s="37"/>
      <c r="J100" s="38"/>
    </row>
    <row r="101" ht="90">
      <c r="A101" s="29" t="s">
        <v>36</v>
      </c>
      <c r="B101" s="39"/>
      <c r="C101" s="40"/>
      <c r="D101" s="40"/>
      <c r="E101" s="31" t="s">
        <v>168</v>
      </c>
      <c r="F101" s="40"/>
      <c r="G101" s="40"/>
      <c r="H101" s="40"/>
      <c r="I101" s="40"/>
      <c r="J101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169</v>
      </c>
      <c r="I3" s="16">
        <f>SUMIFS(I8:I74,A8:A74,"SD")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169</v>
      </c>
      <c r="D4" s="13"/>
      <c r="E4" s="14" t="s">
        <v>170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58</v>
      </c>
      <c r="D9" s="29" t="s">
        <v>31</v>
      </c>
      <c r="E9" s="31" t="s">
        <v>59</v>
      </c>
      <c r="F9" s="32" t="s">
        <v>60</v>
      </c>
      <c r="G9" s="33">
        <v>150.28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61</v>
      </c>
      <c r="F10" s="37"/>
      <c r="G10" s="37"/>
      <c r="H10" s="37"/>
      <c r="I10" s="37"/>
      <c r="J10" s="38"/>
    </row>
    <row r="11" ht="45">
      <c r="A11" s="29" t="s">
        <v>62</v>
      </c>
      <c r="B11" s="36"/>
      <c r="C11" s="37"/>
      <c r="D11" s="37"/>
      <c r="E11" s="44" t="s">
        <v>171</v>
      </c>
      <c r="F11" s="37"/>
      <c r="G11" s="37"/>
      <c r="H11" s="37"/>
      <c r="I11" s="37"/>
      <c r="J11" s="38"/>
    </row>
    <row r="12" ht="75">
      <c r="A12" s="29" t="s">
        <v>36</v>
      </c>
      <c r="B12" s="36"/>
      <c r="C12" s="37"/>
      <c r="D12" s="37"/>
      <c r="E12" s="31" t="s">
        <v>64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65</v>
      </c>
      <c r="D13" s="29" t="s">
        <v>31</v>
      </c>
      <c r="E13" s="31" t="s">
        <v>66</v>
      </c>
      <c r="F13" s="32" t="s">
        <v>60</v>
      </c>
      <c r="G13" s="33">
        <v>15.960000000000001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67</v>
      </c>
      <c r="F14" s="37"/>
      <c r="G14" s="37"/>
      <c r="H14" s="37"/>
      <c r="I14" s="37"/>
      <c r="J14" s="38"/>
    </row>
    <row r="15">
      <c r="A15" s="29" t="s">
        <v>62</v>
      </c>
      <c r="B15" s="36"/>
      <c r="C15" s="37"/>
      <c r="D15" s="37"/>
      <c r="E15" s="44" t="s">
        <v>172</v>
      </c>
      <c r="F15" s="37"/>
      <c r="G15" s="37"/>
      <c r="H15" s="37"/>
      <c r="I15" s="37"/>
      <c r="J15" s="38"/>
    </row>
    <row r="16" ht="75">
      <c r="A16" s="29" t="s">
        <v>36</v>
      </c>
      <c r="B16" s="36"/>
      <c r="C16" s="37"/>
      <c r="D16" s="37"/>
      <c r="E16" s="31" t="s">
        <v>64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69</v>
      </c>
      <c r="D17" s="26"/>
      <c r="E17" s="23" t="s">
        <v>70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29</v>
      </c>
      <c r="B18" s="29">
        <v>3</v>
      </c>
      <c r="C18" s="30" t="s">
        <v>71</v>
      </c>
      <c r="D18" s="29" t="s">
        <v>31</v>
      </c>
      <c r="E18" s="31" t="s">
        <v>72</v>
      </c>
      <c r="F18" s="32" t="s">
        <v>73</v>
      </c>
      <c r="G18" s="33">
        <v>6.6500000000000004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34</v>
      </c>
      <c r="B19" s="36"/>
      <c r="C19" s="37"/>
      <c r="D19" s="37"/>
      <c r="E19" s="31" t="s">
        <v>173</v>
      </c>
      <c r="F19" s="37"/>
      <c r="G19" s="37"/>
      <c r="H19" s="37"/>
      <c r="I19" s="37"/>
      <c r="J19" s="38"/>
    </row>
    <row r="20" ht="60">
      <c r="A20" s="29" t="s">
        <v>62</v>
      </c>
      <c r="B20" s="36"/>
      <c r="C20" s="37"/>
      <c r="D20" s="37"/>
      <c r="E20" s="44" t="s">
        <v>174</v>
      </c>
      <c r="F20" s="37"/>
      <c r="G20" s="37"/>
      <c r="H20" s="37"/>
      <c r="I20" s="37"/>
      <c r="J20" s="38"/>
    </row>
    <row r="21" ht="120">
      <c r="A21" s="29" t="s">
        <v>36</v>
      </c>
      <c r="B21" s="36"/>
      <c r="C21" s="37"/>
      <c r="D21" s="37"/>
      <c r="E21" s="31" t="s">
        <v>76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77</v>
      </c>
      <c r="D22" s="29" t="s">
        <v>31</v>
      </c>
      <c r="E22" s="31" t="s">
        <v>78</v>
      </c>
      <c r="F22" s="32" t="s">
        <v>79</v>
      </c>
      <c r="G22" s="33">
        <v>31.920000000000002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45">
      <c r="A23" s="29" t="s">
        <v>34</v>
      </c>
      <c r="B23" s="36"/>
      <c r="C23" s="37"/>
      <c r="D23" s="37"/>
      <c r="E23" s="31" t="s">
        <v>173</v>
      </c>
      <c r="F23" s="37"/>
      <c r="G23" s="37"/>
      <c r="H23" s="37"/>
      <c r="I23" s="37"/>
      <c r="J23" s="38"/>
    </row>
    <row r="24">
      <c r="A24" s="29" t="s">
        <v>62</v>
      </c>
      <c r="B24" s="36"/>
      <c r="C24" s="37"/>
      <c r="D24" s="37"/>
      <c r="E24" s="44" t="s">
        <v>175</v>
      </c>
      <c r="F24" s="37"/>
      <c r="G24" s="37"/>
      <c r="H24" s="37"/>
      <c r="I24" s="37"/>
      <c r="J24" s="38"/>
    </row>
    <row r="25" ht="105">
      <c r="A25" s="29" t="s">
        <v>36</v>
      </c>
      <c r="B25" s="36"/>
      <c r="C25" s="37"/>
      <c r="D25" s="37"/>
      <c r="E25" s="31" t="s">
        <v>81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82</v>
      </c>
      <c r="D26" s="29" t="s">
        <v>31</v>
      </c>
      <c r="E26" s="31" t="s">
        <v>83</v>
      </c>
      <c r="F26" s="32" t="s">
        <v>84</v>
      </c>
      <c r="G26" s="33">
        <v>737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31" t="s">
        <v>85</v>
      </c>
      <c r="F27" s="37"/>
      <c r="G27" s="37"/>
      <c r="H27" s="37"/>
      <c r="I27" s="37"/>
      <c r="J27" s="38"/>
    </row>
    <row r="28" ht="60">
      <c r="A28" s="29" t="s">
        <v>62</v>
      </c>
      <c r="B28" s="36"/>
      <c r="C28" s="37"/>
      <c r="D28" s="37"/>
      <c r="E28" s="44" t="s">
        <v>176</v>
      </c>
      <c r="F28" s="37"/>
      <c r="G28" s="37"/>
      <c r="H28" s="37"/>
      <c r="I28" s="37"/>
      <c r="J28" s="38"/>
    </row>
    <row r="29" ht="120">
      <c r="A29" s="29" t="s">
        <v>36</v>
      </c>
      <c r="B29" s="36"/>
      <c r="C29" s="37"/>
      <c r="D29" s="37"/>
      <c r="E29" s="31" t="s">
        <v>87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88</v>
      </c>
      <c r="D30" s="29" t="s">
        <v>31</v>
      </c>
      <c r="E30" s="31" t="s">
        <v>89</v>
      </c>
      <c r="F30" s="32" t="s">
        <v>90</v>
      </c>
      <c r="G30" s="33">
        <v>12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91</v>
      </c>
      <c r="F31" s="37"/>
      <c r="G31" s="37"/>
      <c r="H31" s="37"/>
      <c r="I31" s="37"/>
      <c r="J31" s="38"/>
    </row>
    <row r="32" ht="30">
      <c r="A32" s="29" t="s">
        <v>62</v>
      </c>
      <c r="B32" s="36"/>
      <c r="C32" s="37"/>
      <c r="D32" s="37"/>
      <c r="E32" s="44" t="s">
        <v>177</v>
      </c>
      <c r="F32" s="37"/>
      <c r="G32" s="37"/>
      <c r="H32" s="37"/>
      <c r="I32" s="37"/>
      <c r="J32" s="38"/>
    </row>
    <row r="33" ht="120">
      <c r="A33" s="29" t="s">
        <v>36</v>
      </c>
      <c r="B33" s="36"/>
      <c r="C33" s="37"/>
      <c r="D33" s="37"/>
      <c r="E33" s="31" t="s">
        <v>87</v>
      </c>
      <c r="F33" s="37"/>
      <c r="G33" s="37"/>
      <c r="H33" s="37"/>
      <c r="I33" s="37"/>
      <c r="J33" s="38"/>
    </row>
    <row r="34">
      <c r="A34" s="23" t="s">
        <v>26</v>
      </c>
      <c r="B34" s="24"/>
      <c r="C34" s="25" t="s">
        <v>97</v>
      </c>
      <c r="D34" s="26"/>
      <c r="E34" s="23" t="s">
        <v>98</v>
      </c>
      <c r="F34" s="26"/>
      <c r="G34" s="26"/>
      <c r="H34" s="26"/>
      <c r="I34" s="27">
        <f>SUMIFS(I35:I54,A35:A54,"P")</f>
        <v>0</v>
      </c>
      <c r="J34" s="28"/>
    </row>
    <row r="35">
      <c r="A35" s="29" t="s">
        <v>29</v>
      </c>
      <c r="B35" s="29">
        <v>7</v>
      </c>
      <c r="C35" s="30" t="s">
        <v>99</v>
      </c>
      <c r="D35" s="29" t="s">
        <v>31</v>
      </c>
      <c r="E35" s="31" t="s">
        <v>100</v>
      </c>
      <c r="F35" s="32" t="s">
        <v>84</v>
      </c>
      <c r="G35" s="33">
        <v>42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34</v>
      </c>
      <c r="B36" s="36"/>
      <c r="C36" s="37"/>
      <c r="D36" s="37"/>
      <c r="E36" s="31" t="s">
        <v>101</v>
      </c>
      <c r="F36" s="37"/>
      <c r="G36" s="37"/>
      <c r="H36" s="37"/>
      <c r="I36" s="37"/>
      <c r="J36" s="38"/>
    </row>
    <row r="37" ht="60">
      <c r="A37" s="29" t="s">
        <v>62</v>
      </c>
      <c r="B37" s="36"/>
      <c r="C37" s="37"/>
      <c r="D37" s="37"/>
      <c r="E37" s="44" t="s">
        <v>178</v>
      </c>
      <c r="F37" s="37"/>
      <c r="G37" s="37"/>
      <c r="H37" s="37"/>
      <c r="I37" s="37"/>
      <c r="J37" s="38"/>
    </row>
    <row r="38" ht="90">
      <c r="A38" s="29" t="s">
        <v>36</v>
      </c>
      <c r="B38" s="36"/>
      <c r="C38" s="37"/>
      <c r="D38" s="37"/>
      <c r="E38" s="31" t="s">
        <v>103</v>
      </c>
      <c r="F38" s="37"/>
      <c r="G38" s="37"/>
      <c r="H38" s="37"/>
      <c r="I38" s="37"/>
      <c r="J38" s="38"/>
    </row>
    <row r="39">
      <c r="A39" s="29" t="s">
        <v>29</v>
      </c>
      <c r="B39" s="29">
        <v>8</v>
      </c>
      <c r="C39" s="30" t="s">
        <v>104</v>
      </c>
      <c r="D39" s="29" t="s">
        <v>31</v>
      </c>
      <c r="E39" s="31" t="s">
        <v>105</v>
      </c>
      <c r="F39" s="32" t="s">
        <v>84</v>
      </c>
      <c r="G39" s="33">
        <v>737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34</v>
      </c>
      <c r="B40" s="36"/>
      <c r="C40" s="37"/>
      <c r="D40" s="37"/>
      <c r="E40" s="31" t="s">
        <v>106</v>
      </c>
      <c r="F40" s="37"/>
      <c r="G40" s="37"/>
      <c r="H40" s="37"/>
      <c r="I40" s="37"/>
      <c r="J40" s="38"/>
    </row>
    <row r="41" ht="60">
      <c r="A41" s="29" t="s">
        <v>62</v>
      </c>
      <c r="B41" s="36"/>
      <c r="C41" s="37"/>
      <c r="D41" s="37"/>
      <c r="E41" s="44" t="s">
        <v>176</v>
      </c>
      <c r="F41" s="37"/>
      <c r="G41" s="37"/>
      <c r="H41" s="37"/>
      <c r="I41" s="37"/>
      <c r="J41" s="38"/>
    </row>
    <row r="42" ht="120">
      <c r="A42" s="29" t="s">
        <v>36</v>
      </c>
      <c r="B42" s="36"/>
      <c r="C42" s="37"/>
      <c r="D42" s="37"/>
      <c r="E42" s="31" t="s">
        <v>107</v>
      </c>
      <c r="F42" s="37"/>
      <c r="G42" s="37"/>
      <c r="H42" s="37"/>
      <c r="I42" s="37"/>
      <c r="J42" s="38"/>
    </row>
    <row r="43">
      <c r="A43" s="29" t="s">
        <v>29</v>
      </c>
      <c r="B43" s="29">
        <v>9</v>
      </c>
      <c r="C43" s="30" t="s">
        <v>108</v>
      </c>
      <c r="D43" s="29" t="s">
        <v>31</v>
      </c>
      <c r="E43" s="31" t="s">
        <v>109</v>
      </c>
      <c r="F43" s="32" t="s">
        <v>84</v>
      </c>
      <c r="G43" s="33">
        <v>8596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34</v>
      </c>
      <c r="B44" s="36"/>
      <c r="C44" s="37"/>
      <c r="D44" s="37"/>
      <c r="E44" s="31" t="s">
        <v>110</v>
      </c>
      <c r="F44" s="37"/>
      <c r="G44" s="37"/>
      <c r="H44" s="37"/>
      <c r="I44" s="37"/>
      <c r="J44" s="38"/>
    </row>
    <row r="45" ht="90">
      <c r="A45" s="29" t="s">
        <v>62</v>
      </c>
      <c r="B45" s="36"/>
      <c r="C45" s="37"/>
      <c r="D45" s="37"/>
      <c r="E45" s="44" t="s">
        <v>179</v>
      </c>
      <c r="F45" s="37"/>
      <c r="G45" s="37"/>
      <c r="H45" s="37"/>
      <c r="I45" s="37"/>
      <c r="J45" s="38"/>
    </row>
    <row r="46" ht="120">
      <c r="A46" s="29" t="s">
        <v>36</v>
      </c>
      <c r="B46" s="36"/>
      <c r="C46" s="37"/>
      <c r="D46" s="37"/>
      <c r="E46" s="31" t="s">
        <v>112</v>
      </c>
      <c r="F46" s="37"/>
      <c r="G46" s="37"/>
      <c r="H46" s="37"/>
      <c r="I46" s="37"/>
      <c r="J46" s="38"/>
    </row>
    <row r="47">
      <c r="A47" s="29" t="s">
        <v>29</v>
      </c>
      <c r="B47" s="29">
        <v>10</v>
      </c>
      <c r="C47" s="30" t="s">
        <v>113</v>
      </c>
      <c r="D47" s="29" t="s">
        <v>31</v>
      </c>
      <c r="E47" s="31" t="s">
        <v>114</v>
      </c>
      <c r="F47" s="32" t="s">
        <v>84</v>
      </c>
      <c r="G47" s="33">
        <v>4300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34</v>
      </c>
      <c r="B48" s="36"/>
      <c r="C48" s="37"/>
      <c r="D48" s="37"/>
      <c r="E48" s="42" t="s">
        <v>31</v>
      </c>
      <c r="F48" s="37"/>
      <c r="G48" s="37"/>
      <c r="H48" s="37"/>
      <c r="I48" s="37"/>
      <c r="J48" s="38"/>
    </row>
    <row r="49" ht="75">
      <c r="A49" s="29" t="s">
        <v>62</v>
      </c>
      <c r="B49" s="36"/>
      <c r="C49" s="37"/>
      <c r="D49" s="37"/>
      <c r="E49" s="44" t="s">
        <v>180</v>
      </c>
      <c r="F49" s="37"/>
      <c r="G49" s="37"/>
      <c r="H49" s="37"/>
      <c r="I49" s="37"/>
      <c r="J49" s="38"/>
    </row>
    <row r="50" ht="195">
      <c r="A50" s="29" t="s">
        <v>36</v>
      </c>
      <c r="B50" s="36"/>
      <c r="C50" s="37"/>
      <c r="D50" s="37"/>
      <c r="E50" s="31" t="s">
        <v>116</v>
      </c>
      <c r="F50" s="37"/>
      <c r="G50" s="37"/>
      <c r="H50" s="37"/>
      <c r="I50" s="37"/>
      <c r="J50" s="38"/>
    </row>
    <row r="51">
      <c r="A51" s="29" t="s">
        <v>29</v>
      </c>
      <c r="B51" s="29">
        <v>11</v>
      </c>
      <c r="C51" s="30" t="s">
        <v>117</v>
      </c>
      <c r="D51" s="29" t="s">
        <v>31</v>
      </c>
      <c r="E51" s="31" t="s">
        <v>118</v>
      </c>
      <c r="F51" s="32" t="s">
        <v>73</v>
      </c>
      <c r="G51" s="33">
        <v>128.88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34</v>
      </c>
      <c r="B52" s="36"/>
      <c r="C52" s="37"/>
      <c r="D52" s="37"/>
      <c r="E52" s="31" t="s">
        <v>119</v>
      </c>
      <c r="F52" s="37"/>
      <c r="G52" s="37"/>
      <c r="H52" s="37"/>
      <c r="I52" s="37"/>
      <c r="J52" s="38"/>
    </row>
    <row r="53" ht="30">
      <c r="A53" s="29" t="s">
        <v>62</v>
      </c>
      <c r="B53" s="36"/>
      <c r="C53" s="37"/>
      <c r="D53" s="37"/>
      <c r="E53" s="44" t="s">
        <v>181</v>
      </c>
      <c r="F53" s="37"/>
      <c r="G53" s="37"/>
      <c r="H53" s="37"/>
      <c r="I53" s="37"/>
      <c r="J53" s="38"/>
    </row>
    <row r="54" ht="195">
      <c r="A54" s="29" t="s">
        <v>36</v>
      </c>
      <c r="B54" s="36"/>
      <c r="C54" s="37"/>
      <c r="D54" s="37"/>
      <c r="E54" s="31" t="s">
        <v>116</v>
      </c>
      <c r="F54" s="37"/>
      <c r="G54" s="37"/>
      <c r="H54" s="37"/>
      <c r="I54" s="37"/>
      <c r="J54" s="38"/>
    </row>
    <row r="55">
      <c r="A55" s="23" t="s">
        <v>26</v>
      </c>
      <c r="B55" s="24"/>
      <c r="C55" s="25" t="s">
        <v>134</v>
      </c>
      <c r="D55" s="26"/>
      <c r="E55" s="23" t="s">
        <v>135</v>
      </c>
      <c r="F55" s="26"/>
      <c r="G55" s="26"/>
      <c r="H55" s="26"/>
      <c r="I55" s="27">
        <f>SUMIFS(I56:I74,A56:A74,"P")</f>
        <v>0</v>
      </c>
      <c r="J55" s="28"/>
    </row>
    <row r="56">
      <c r="A56" s="29" t="s">
        <v>29</v>
      </c>
      <c r="B56" s="29">
        <v>12</v>
      </c>
      <c r="C56" s="30" t="s">
        <v>136</v>
      </c>
      <c r="D56" s="29" t="s">
        <v>31</v>
      </c>
      <c r="E56" s="31" t="s">
        <v>137</v>
      </c>
      <c r="F56" s="32" t="s">
        <v>125</v>
      </c>
      <c r="G56" s="33">
        <v>8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31" t="s">
        <v>138</v>
      </c>
      <c r="F57" s="37"/>
      <c r="G57" s="37"/>
      <c r="H57" s="37"/>
      <c r="I57" s="37"/>
      <c r="J57" s="38"/>
    </row>
    <row r="58">
      <c r="A58" s="29" t="s">
        <v>62</v>
      </c>
      <c r="B58" s="36"/>
      <c r="C58" s="37"/>
      <c r="D58" s="37"/>
      <c r="E58" s="44" t="s">
        <v>182</v>
      </c>
      <c r="F58" s="37"/>
      <c r="G58" s="37"/>
      <c r="H58" s="37"/>
      <c r="I58" s="37"/>
      <c r="J58" s="38"/>
    </row>
    <row r="59" ht="90">
      <c r="A59" s="29" t="s">
        <v>36</v>
      </c>
      <c r="B59" s="36"/>
      <c r="C59" s="37"/>
      <c r="D59" s="37"/>
      <c r="E59" s="31" t="s">
        <v>140</v>
      </c>
      <c r="F59" s="37"/>
      <c r="G59" s="37"/>
      <c r="H59" s="37"/>
      <c r="I59" s="37"/>
      <c r="J59" s="38"/>
    </row>
    <row r="60">
      <c r="A60" s="29" t="s">
        <v>29</v>
      </c>
      <c r="B60" s="29">
        <v>13</v>
      </c>
      <c r="C60" s="30" t="s">
        <v>183</v>
      </c>
      <c r="D60" s="29" t="s">
        <v>31</v>
      </c>
      <c r="E60" s="31" t="s">
        <v>184</v>
      </c>
      <c r="F60" s="32" t="s">
        <v>125</v>
      </c>
      <c r="G60" s="33">
        <v>3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34</v>
      </c>
      <c r="B61" s="36"/>
      <c r="C61" s="37"/>
      <c r="D61" s="37"/>
      <c r="E61" s="31" t="s">
        <v>185</v>
      </c>
      <c r="F61" s="37"/>
      <c r="G61" s="37"/>
      <c r="H61" s="37"/>
      <c r="I61" s="37"/>
      <c r="J61" s="38"/>
    </row>
    <row r="62" ht="90">
      <c r="A62" s="29" t="s">
        <v>36</v>
      </c>
      <c r="B62" s="36"/>
      <c r="C62" s="37"/>
      <c r="D62" s="37"/>
      <c r="E62" s="31" t="s">
        <v>186</v>
      </c>
      <c r="F62" s="37"/>
      <c r="G62" s="37"/>
      <c r="H62" s="37"/>
      <c r="I62" s="37"/>
      <c r="J62" s="38"/>
    </row>
    <row r="63" ht="30">
      <c r="A63" s="29" t="s">
        <v>29</v>
      </c>
      <c r="B63" s="29">
        <v>14</v>
      </c>
      <c r="C63" s="30" t="s">
        <v>145</v>
      </c>
      <c r="D63" s="29" t="s">
        <v>31</v>
      </c>
      <c r="E63" s="31" t="s">
        <v>146</v>
      </c>
      <c r="F63" s="32" t="s">
        <v>84</v>
      </c>
      <c r="G63" s="33">
        <v>185.25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42" t="s">
        <v>31</v>
      </c>
      <c r="F64" s="37"/>
      <c r="G64" s="37"/>
      <c r="H64" s="37"/>
      <c r="I64" s="37"/>
      <c r="J64" s="38"/>
    </row>
    <row r="65" ht="30">
      <c r="A65" s="29" t="s">
        <v>62</v>
      </c>
      <c r="B65" s="36"/>
      <c r="C65" s="37"/>
      <c r="D65" s="37"/>
      <c r="E65" s="44" t="s">
        <v>187</v>
      </c>
      <c r="F65" s="37"/>
      <c r="G65" s="37"/>
      <c r="H65" s="37"/>
      <c r="I65" s="37"/>
      <c r="J65" s="38"/>
    </row>
    <row r="66" ht="105">
      <c r="A66" s="29" t="s">
        <v>36</v>
      </c>
      <c r="B66" s="36"/>
      <c r="C66" s="37"/>
      <c r="D66" s="37"/>
      <c r="E66" s="31" t="s">
        <v>148</v>
      </c>
      <c r="F66" s="37"/>
      <c r="G66" s="37"/>
      <c r="H66" s="37"/>
      <c r="I66" s="37"/>
      <c r="J66" s="38"/>
    </row>
    <row r="67">
      <c r="A67" s="29" t="s">
        <v>29</v>
      </c>
      <c r="B67" s="29">
        <v>15</v>
      </c>
      <c r="C67" s="30" t="s">
        <v>161</v>
      </c>
      <c r="D67" s="29" t="s">
        <v>31</v>
      </c>
      <c r="E67" s="31" t="s">
        <v>162</v>
      </c>
      <c r="F67" s="32" t="s">
        <v>90</v>
      </c>
      <c r="G67" s="33">
        <v>12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2" t="s">
        <v>31</v>
      </c>
      <c r="F68" s="37"/>
      <c r="G68" s="37"/>
      <c r="H68" s="37"/>
      <c r="I68" s="37"/>
      <c r="J68" s="38"/>
    </row>
    <row r="69" ht="30">
      <c r="A69" s="29" t="s">
        <v>62</v>
      </c>
      <c r="B69" s="36"/>
      <c r="C69" s="37"/>
      <c r="D69" s="37"/>
      <c r="E69" s="44" t="s">
        <v>188</v>
      </c>
      <c r="F69" s="37"/>
      <c r="G69" s="37"/>
      <c r="H69" s="37"/>
      <c r="I69" s="37"/>
      <c r="J69" s="38"/>
    </row>
    <row r="70" ht="75">
      <c r="A70" s="29" t="s">
        <v>36</v>
      </c>
      <c r="B70" s="36"/>
      <c r="C70" s="37"/>
      <c r="D70" s="37"/>
      <c r="E70" s="31" t="s">
        <v>164</v>
      </c>
      <c r="F70" s="37"/>
      <c r="G70" s="37"/>
      <c r="H70" s="37"/>
      <c r="I70" s="37"/>
      <c r="J70" s="38"/>
    </row>
    <row r="71">
      <c r="A71" s="29" t="s">
        <v>29</v>
      </c>
      <c r="B71" s="29">
        <v>16</v>
      </c>
      <c r="C71" s="30" t="s">
        <v>165</v>
      </c>
      <c r="D71" s="29" t="s">
        <v>31</v>
      </c>
      <c r="E71" s="31" t="s">
        <v>166</v>
      </c>
      <c r="F71" s="32" t="s">
        <v>90</v>
      </c>
      <c r="G71" s="33">
        <v>12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42" t="s">
        <v>31</v>
      </c>
      <c r="F72" s="37"/>
      <c r="G72" s="37"/>
      <c r="H72" s="37"/>
      <c r="I72" s="37"/>
      <c r="J72" s="38"/>
    </row>
    <row r="73" ht="30">
      <c r="A73" s="29" t="s">
        <v>62</v>
      </c>
      <c r="B73" s="36"/>
      <c r="C73" s="37"/>
      <c r="D73" s="37"/>
      <c r="E73" s="44" t="s">
        <v>189</v>
      </c>
      <c r="F73" s="37"/>
      <c r="G73" s="37"/>
      <c r="H73" s="37"/>
      <c r="I73" s="37"/>
      <c r="J73" s="38"/>
    </row>
    <row r="74" ht="90">
      <c r="A74" s="29" t="s">
        <v>36</v>
      </c>
      <c r="B74" s="39"/>
      <c r="C74" s="40"/>
      <c r="D74" s="40"/>
      <c r="E74" s="31" t="s">
        <v>168</v>
      </c>
      <c r="F74" s="40"/>
      <c r="G74" s="40"/>
      <c r="H74" s="40"/>
      <c r="I74" s="40"/>
      <c r="J74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190</v>
      </c>
      <c r="I3" s="16">
        <f>SUMIFS(I8:I11,A8:A11,"SD")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190</v>
      </c>
      <c r="D4" s="13"/>
      <c r="E4" s="14" t="s">
        <v>191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SUMIFS(I9:I11,A9:A11,"P")</f>
        <v>0</v>
      </c>
      <c r="J8" s="28"/>
    </row>
    <row r="9">
      <c r="A9" s="29" t="s">
        <v>29</v>
      </c>
      <c r="B9" s="29">
        <v>1</v>
      </c>
      <c r="C9" s="30" t="s">
        <v>192</v>
      </c>
      <c r="D9" s="29" t="s">
        <v>31</v>
      </c>
      <c r="E9" s="31" t="s">
        <v>193</v>
      </c>
      <c r="F9" s="32" t="s">
        <v>33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225">
      <c r="A10" s="29" t="s">
        <v>34</v>
      </c>
      <c r="B10" s="36"/>
      <c r="C10" s="37"/>
      <c r="D10" s="37"/>
      <c r="E10" s="31" t="s">
        <v>194</v>
      </c>
      <c r="F10" s="37"/>
      <c r="G10" s="37"/>
      <c r="H10" s="37"/>
      <c r="I10" s="37"/>
      <c r="J10" s="38"/>
    </row>
    <row r="11">
      <c r="A11" s="29" t="s">
        <v>36</v>
      </c>
      <c r="B11" s="39"/>
      <c r="C11" s="40"/>
      <c r="D11" s="40"/>
      <c r="E11" s="43"/>
      <c r="F11" s="40"/>
      <c r="G11" s="40"/>
      <c r="H11" s="40"/>
      <c r="I11" s="40"/>
      <c r="J11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Blinková Jana</dc:creator>
  <cp:lastModifiedBy>Blinková Jana</cp:lastModifiedBy>
  <dcterms:created xsi:type="dcterms:W3CDTF">2024-08-06T10:30:06Z</dcterms:created>
  <dcterms:modified xsi:type="dcterms:W3CDTF">2024-08-06T10:30:06Z</dcterms:modified>
</cp:coreProperties>
</file>